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raj.patel\Desktop\"/>
    </mc:Choice>
  </mc:AlternateContent>
  <bookViews>
    <workbookView xWindow="0" yWindow="0" windowWidth="20490" windowHeight="7650"/>
  </bookViews>
  <sheets>
    <sheet name="Case Initiation Format " sheetId="2" r:id="rId1"/>
    <sheet name="NOI CALCULATOR" sheetId="1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12" i="2" l="1"/>
  <c r="D11" i="2"/>
  <c r="E12" i="1"/>
  <c r="D15" i="2" l="1"/>
  <c r="E10" i="1"/>
  <c r="E19" i="1" l="1"/>
</calcChain>
</file>

<file path=xl/sharedStrings.xml><?xml version="1.0" encoding="utf-8"?>
<sst xmlns="http://schemas.openxmlformats.org/spreadsheetml/2006/main" count="37" uniqueCount="32">
  <si>
    <t>Loan Amount Including Insurance</t>
  </si>
  <si>
    <t>NOI Govt Fees</t>
  </si>
  <si>
    <t>Stamp Duty</t>
  </si>
  <si>
    <t>Registration Fees</t>
  </si>
  <si>
    <t>Service Fees for NOI Filling</t>
  </si>
  <si>
    <t>EZDOCS</t>
  </si>
  <si>
    <t>Total Amount to be Paid to EZDOCS for NOI</t>
  </si>
  <si>
    <t>NOI Charges &amp; Service Fees Calculator - EZDOCS</t>
  </si>
  <si>
    <t>Govt.Document Handling Charges Fixed</t>
  </si>
  <si>
    <t>DHC</t>
  </si>
  <si>
    <t>*SANCTION LETTER</t>
  </si>
  <si>
    <t>LOAN AMOUNT WITH INSURANCE</t>
  </si>
  <si>
    <t>NOI SERIVCE FEE</t>
  </si>
  <si>
    <t xml:space="preserve">*APPLICANT/S AADHAR CARD </t>
  </si>
  <si>
    <t>*APPLICANT/S PAN CARD</t>
  </si>
  <si>
    <t>*IINDEX II COPY | LSR | SALE DEED</t>
  </si>
  <si>
    <t xml:space="preserve">ATTACHED </t>
  </si>
  <si>
    <t>*PAYMENT SCREENSHOT WITH UTR</t>
  </si>
  <si>
    <t xml:space="preserve">SRO No </t>
  </si>
  <si>
    <t xml:space="preserve">*APPLICANT SELFIE </t>
  </si>
  <si>
    <t xml:space="preserve">APPLICANT NAME </t>
  </si>
  <si>
    <t>CASE TYPE (PLS MENTION IT )</t>
  </si>
  <si>
    <t>TOTAL AMOUNT PAYABLE</t>
  </si>
  <si>
    <t>CASE INITIATION (COPY AND PASTE IN EMAIL BODY)</t>
  </si>
  <si>
    <t xml:space="preserve">LAN NO </t>
  </si>
  <si>
    <t>CASE INITIATION BRANCH NAME</t>
  </si>
  <si>
    <t>Vashi</t>
  </si>
  <si>
    <t>NOI | HL</t>
  </si>
  <si>
    <t xml:space="preserve">EMAIL SUBJECT LINE-  HHLVSH00583313  -APPLICANT NAME - Vinod Yadav | PROCESS CHALLAN OF 0.3 &amp; 0.5% AND NOI FILING </t>
  </si>
  <si>
    <t>Vinod Yadav</t>
  </si>
  <si>
    <t>HHLVSH00583313</t>
  </si>
  <si>
    <t>Ulhasnagar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</si>
</sst>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222222"/>
      <name val="Arial"/>
      <family val="2"/>
    </font>
    <font>
      <b/>
      <sz val="12"/>
      <color rgb="FF000000"/>
      <name val="Arial"/>
      <family val="2"/>
    </font>
    <font>
      <b/>
      <sz val="12"/>
      <color rgb="FF3333FF"/>
      <name val="Arial"/>
      <family val="2"/>
    </font>
    <font>
      <b/>
      <sz val="12"/>
      <color rgb="FFFF0000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rgb="FF015277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A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/>
    <xf numFmtId="0" fontId="4" fillId="4" borderId="1" xfId="0" applyFont="1" applyFill="1" applyBorder="1"/>
    <xf numFmtId="0" fontId="2" fillId="0" borderId="1" xfId="0" applyFont="1" applyBorder="1"/>
    <xf numFmtId="10" fontId="2" fillId="3" borderId="1" xfId="0" applyNumberFormat="1" applyFont="1" applyFill="1" applyBorder="1"/>
    <xf numFmtId="2" fontId="5" fillId="5" borderId="1" xfId="0" applyNumberFormat="1" applyFont="1" applyFill="1" applyBorder="1"/>
    <xf numFmtId="2" fontId="0" fillId="0" borderId="0" xfId="0" applyNumberFormat="1"/>
    <xf numFmtId="0" fontId="5" fillId="5" borderId="1" xfId="0" applyFont="1" applyFill="1" applyBorder="1"/>
    <xf numFmtId="0" fontId="2" fillId="3" borderId="1" xfId="0" applyFont="1" applyFill="1" applyBorder="1" applyAlignment="1">
      <alignment horizontal="center"/>
    </xf>
    <xf numFmtId="2" fontId="1" fillId="6" borderId="1" xfId="0" applyNumberFormat="1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0" fontId="5" fillId="7" borderId="1" xfId="0" applyFont="1" applyFill="1" applyBorder="1"/>
    <xf numFmtId="0" fontId="7" fillId="8" borderId="0" xfId="0" applyFont="1" applyFill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10" fontId="8" fillId="10" borderId="10" xfId="0" applyNumberFormat="1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6" fillId="0" borderId="0" xfId="0" applyFont="1"/>
    <xf numFmtId="3" fontId="10" fillId="4" borderId="11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3" fillId="10" borderId="18" xfId="0" applyFont="1" applyFill="1" applyBorder="1" applyAlignment="1">
      <alignment horizontal="center" vertical="center"/>
    </xf>
    <xf numFmtId="0" fontId="0" fillId="11" borderId="0" xfId="0" applyFill="1"/>
    <xf numFmtId="0" fontId="14" fillId="12" borderId="20" xfId="0" applyFont="1" applyFill="1" applyBorder="1" applyAlignment="1">
      <alignment vertical="top"/>
    </xf>
    <xf numFmtId="0" fontId="11" fillId="9" borderId="13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2</xdr:row>
      <xdr:rowOff>85646</xdr:rowOff>
    </xdr:from>
    <xdr:to>
      <xdr:col>7</xdr:col>
      <xdr:colOff>114300</xdr:colOff>
      <xdr:row>5</xdr:row>
      <xdr:rowOff>25400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2350" y="885746"/>
          <a:ext cx="1936750" cy="784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129540</xdr:colOff>
      <xdr:row>6</xdr:row>
      <xdr:rowOff>129540</xdr:rowOff>
    </xdr:from>
    <xdr:to>
      <xdr:col>6</xdr:col>
      <xdr:colOff>182880</xdr:colOff>
      <xdr:row>8</xdr:row>
      <xdr:rowOff>45720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6828790" y="396240"/>
          <a:ext cx="662940" cy="335280"/>
        </a:xfrm>
        <a:prstGeom prst="rightArrow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281940</xdr:colOff>
      <xdr:row>6</xdr:row>
      <xdr:rowOff>45720</xdr:rowOff>
    </xdr:from>
    <xdr:to>
      <xdr:col>9</xdr:col>
      <xdr:colOff>129540</xdr:colOff>
      <xdr:row>8</xdr:row>
      <xdr:rowOff>137160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590790" y="312420"/>
          <a:ext cx="1676400" cy="51054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 b="1">
              <a:solidFill>
                <a:schemeClr val="tx1"/>
              </a:solidFill>
            </a:rPr>
            <a:t>Insert Loan Amount</a:t>
          </a:r>
          <a:r>
            <a:rPr lang="en-US" sz="1400" b="1" baseline="0">
              <a:solidFill>
                <a:schemeClr val="tx1"/>
              </a:solidFill>
            </a:rPr>
            <a:t> here only.</a:t>
          </a:r>
        </a:p>
      </xdr:txBody>
    </xdr:sp>
    <xdr:clientData/>
  </xdr:twoCellAnchor>
  <xdr:twoCellAnchor>
    <xdr:from>
      <xdr:col>5</xdr:col>
      <xdr:colOff>76200</xdr:colOff>
      <xdr:row>17</xdr:row>
      <xdr:rowOff>182880</xdr:rowOff>
    </xdr:from>
    <xdr:to>
      <xdr:col>6</xdr:col>
      <xdr:colOff>129540</xdr:colOff>
      <xdr:row>19</xdr:row>
      <xdr:rowOff>15240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0800000">
          <a:off x="6775450" y="2748280"/>
          <a:ext cx="662940" cy="334010"/>
        </a:xfrm>
        <a:prstGeom prst="rightArrow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327660</xdr:colOff>
      <xdr:row>17</xdr:row>
      <xdr:rowOff>0</xdr:rowOff>
    </xdr:from>
    <xdr:to>
      <xdr:col>9</xdr:col>
      <xdr:colOff>213360</xdr:colOff>
      <xdr:row>20</xdr:row>
      <xdr:rowOff>7620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636510" y="2543810"/>
          <a:ext cx="1714500" cy="71501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 b="1">
              <a:solidFill>
                <a:schemeClr val="tx1"/>
              </a:solidFill>
              <a:latin typeface="+mn-lt"/>
              <a:ea typeface="+mn-ea"/>
              <a:cs typeface="+mn-cs"/>
            </a:rPr>
            <a:t>Total amount to be Paid by customer for NOI filling.</a:t>
          </a:r>
          <a:endParaRPr lang="en-US" sz="14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9</xdr:col>
      <xdr:colOff>533400</xdr:colOff>
      <xdr:row>0</xdr:row>
      <xdr:rowOff>82550</xdr:rowOff>
    </xdr:from>
    <xdr:to>
      <xdr:col>12</xdr:col>
      <xdr:colOff>146050</xdr:colOff>
      <xdr:row>5</xdr:row>
      <xdr:rowOff>65484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1050" y="82550"/>
          <a:ext cx="1441450" cy="903684"/>
        </a:xfrm>
        <a:prstGeom prst="rect">
          <a:avLst/>
        </a:prstGeom>
      </xdr:spPr>
    </xdr:pic>
    <xdr:clientData/>
  </xdr:twoCellAnchor>
  <xdr:twoCellAnchor editAs="oneCell">
    <xdr:from>
      <xdr:col>2</xdr:col>
      <xdr:colOff>107950</xdr:colOff>
      <xdr:row>0</xdr:row>
      <xdr:rowOff>120650</xdr:rowOff>
    </xdr:from>
    <xdr:to>
      <xdr:col>2</xdr:col>
      <xdr:colOff>1879600</xdr:colOff>
      <xdr:row>4</xdr:row>
      <xdr:rowOff>101495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120650"/>
          <a:ext cx="1771650" cy="717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24"/>
  <sheetViews>
    <sheetView tabSelected="1" topLeftCell="A5" workbookViewId="0">
      <selection activeCell="H11" sqref="H11"/>
    </sheetView>
  </sheetViews>
  <sheetFormatPr defaultRowHeight="15" x14ac:dyDescent="0.25"/>
  <cols>
    <col min="3" max="3" width="50.140625" bestFit="1" customWidth="1"/>
    <col min="4" max="4" width="37.85546875" bestFit="1" customWidth="1"/>
  </cols>
  <sheetData>
    <row r="1" spans="3:9" ht="15.75" thickBot="1" x14ac:dyDescent="0.3"/>
    <row r="2" spans="3:9" ht="48" customHeight="1" thickBot="1" x14ac:dyDescent="0.3">
      <c r="C2" s="38" t="s">
        <v>28</v>
      </c>
      <c r="D2" s="39"/>
      <c r="E2" s="39"/>
      <c r="F2" s="39"/>
      <c r="G2" s="39"/>
      <c r="H2" s="39"/>
      <c r="I2" s="40"/>
    </row>
    <row r="3" spans="3:9" x14ac:dyDescent="0.25">
      <c r="C3" s="34" t="s">
        <v>23</v>
      </c>
      <c r="D3" s="35"/>
    </row>
    <row r="4" spans="3:9" ht="36" customHeight="1" thickBot="1" x14ac:dyDescent="0.3">
      <c r="C4" s="36"/>
      <c r="D4" s="37"/>
    </row>
    <row r="5" spans="3:9" ht="16.5" thickBot="1" x14ac:dyDescent="0.3">
      <c r="C5" s="16" t="s">
        <v>20</v>
      </c>
      <c r="D5" s="17" t="s">
        <v>29</v>
      </c>
    </row>
    <row r="6" spans="3:9" ht="16.5" thickBot="1" x14ac:dyDescent="0.3">
      <c r="C6" s="16" t="s">
        <v>24</v>
      </c>
      <c r="D6" s="31" t="s">
        <v>30</v>
      </c>
      <c r="E6" s="33"/>
    </row>
    <row r="7" spans="3:9" ht="16.5" thickBot="1" x14ac:dyDescent="0.3">
      <c r="C7" s="18" t="s">
        <v>25</v>
      </c>
      <c r="D7" s="31" t="s">
        <v>26</v>
      </c>
    </row>
    <row r="8" spans="3:9" ht="16.5" thickBot="1" x14ac:dyDescent="0.3">
      <c r="C8" s="18" t="s">
        <v>21</v>
      </c>
      <c r="D8" s="19" t="s">
        <v>27</v>
      </c>
      <c r="G8" s="31"/>
    </row>
    <row r="9" spans="3:9" ht="15.75" thickBot="1" x14ac:dyDescent="0.3">
      <c r="C9" s="20"/>
      <c r="D9" s="21"/>
      <c r="F9" s="32"/>
    </row>
    <row r="10" spans="3:9" ht="19.5" thickBot="1" x14ac:dyDescent="0.3">
      <c r="C10" s="15" t="s">
        <v>11</v>
      </c>
      <c r="D10" s="30">
        <v>2100000</v>
      </c>
      <c r="G10" s="28"/>
    </row>
    <row r="11" spans="3:9" ht="16.5" thickBot="1" x14ac:dyDescent="0.3">
      <c r="C11" s="22">
        <v>3.0000000000000001E-3</v>
      </c>
      <c r="D11" s="23">
        <f>D10*C11</f>
        <v>6300</v>
      </c>
    </row>
    <row r="12" spans="3:9" ht="16.5" thickBot="1" x14ac:dyDescent="0.3">
      <c r="C12" s="22">
        <v>5.0000000000000001E-3</v>
      </c>
      <c r="D12" s="23">
        <f>IF(D10&lt;3000000,D10*C12,15000)</f>
        <v>10500</v>
      </c>
    </row>
    <row r="13" spans="3:9" ht="16.5" thickBot="1" x14ac:dyDescent="0.3">
      <c r="C13" s="24" t="s">
        <v>12</v>
      </c>
      <c r="D13" s="23">
        <v>1200</v>
      </c>
    </row>
    <row r="14" spans="3:9" ht="16.5" thickBot="1" x14ac:dyDescent="0.3">
      <c r="C14" s="24" t="s">
        <v>9</v>
      </c>
      <c r="D14" s="23">
        <v>300</v>
      </c>
    </row>
    <row r="15" spans="3:9" ht="16.5" thickBot="1" x14ac:dyDescent="0.3">
      <c r="C15" s="24" t="s">
        <v>22</v>
      </c>
      <c r="D15" s="29">
        <f>SUM(D11:D14)</f>
        <v>18300</v>
      </c>
    </row>
    <row r="16" spans="3:9" ht="15.75" thickBot="1" x14ac:dyDescent="0.3">
      <c r="C16" s="14"/>
      <c r="D16" s="14"/>
    </row>
    <row r="17" spans="3:4" ht="16.5" thickBot="1" x14ac:dyDescent="0.3">
      <c r="C17" s="25" t="s">
        <v>10</v>
      </c>
      <c r="D17" s="26" t="s">
        <v>16</v>
      </c>
    </row>
    <row r="18" spans="3:4" ht="16.5" thickBot="1" x14ac:dyDescent="0.3">
      <c r="C18" s="24" t="s">
        <v>13</v>
      </c>
      <c r="D18" s="26" t="s">
        <v>16</v>
      </c>
    </row>
    <row r="19" spans="3:4" ht="16.5" thickBot="1" x14ac:dyDescent="0.3">
      <c r="C19" s="24" t="s">
        <v>14</v>
      </c>
      <c r="D19" s="26" t="s">
        <v>16</v>
      </c>
    </row>
    <row r="20" spans="3:4" ht="16.5" thickBot="1" x14ac:dyDescent="0.3">
      <c r="C20" s="24" t="s">
        <v>15</v>
      </c>
      <c r="D20" s="26" t="s">
        <v>16</v>
      </c>
    </row>
    <row r="21" spans="3:4" ht="16.5" thickBot="1" x14ac:dyDescent="0.3">
      <c r="C21" s="24" t="s">
        <v>19</v>
      </c>
      <c r="D21" s="26" t="s">
        <v>16</v>
      </c>
    </row>
    <row r="22" spans="3:4" ht="16.5" thickBot="1" x14ac:dyDescent="0.3">
      <c r="C22" s="24" t="s">
        <v>17</v>
      </c>
      <c r="D22" s="26" t="s">
        <v>16</v>
      </c>
    </row>
    <row r="23" spans="3:4" ht="15.75" thickBot="1" x14ac:dyDescent="0.3">
      <c r="C23" s="14"/>
      <c r="D23" s="14"/>
    </row>
    <row r="24" spans="3:4" ht="16.5" thickBot="1" x14ac:dyDescent="0.3">
      <c r="C24" s="25" t="s">
        <v>18</v>
      </c>
      <c r="D24" s="27" t="s">
        <v>31</v>
      </c>
    </row>
  </sheetData>
  <mergeCells count="2">
    <mergeCell ref="C3:D4"/>
    <mergeCell ref="C2:I2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3"/>
  <sheetViews>
    <sheetView workbookViewId="0">
      <selection activeCell="J14" sqref="J14"/>
    </sheetView>
  </sheetViews>
  <sheetFormatPr defaultRowHeight="15" x14ac:dyDescent="0.25"/>
  <cols>
    <col min="2" max="2" width="13.140625" customWidth="1"/>
    <col min="3" max="3" width="43.42578125" customWidth="1"/>
    <col min="4" max="4" width="10.28515625" customWidth="1"/>
    <col min="5" max="5" width="20.28515625" customWidth="1"/>
  </cols>
  <sheetData>
    <row r="2" spans="2:12" x14ac:dyDescent="0.25">
      <c r="K2" s="50"/>
      <c r="L2" s="50"/>
    </row>
    <row r="3" spans="2:12" x14ac:dyDescent="0.25">
      <c r="K3" s="50"/>
      <c r="L3" s="50"/>
    </row>
    <row r="4" spans="2:12" x14ac:dyDescent="0.25">
      <c r="K4" s="50"/>
      <c r="L4" s="50"/>
    </row>
    <row r="5" spans="2:12" x14ac:dyDescent="0.25">
      <c r="K5" s="50"/>
      <c r="L5" s="50"/>
    </row>
    <row r="6" spans="2:12" ht="21" x14ac:dyDescent="0.35">
      <c r="B6" s="41" t="s">
        <v>7</v>
      </c>
      <c r="C6" s="41"/>
      <c r="D6" s="41"/>
      <c r="E6" s="41"/>
      <c r="F6" s="1"/>
      <c r="G6" s="1"/>
      <c r="H6" s="1"/>
      <c r="I6" s="1"/>
    </row>
    <row r="8" spans="2:12" ht="18.75" x14ac:dyDescent="0.3">
      <c r="B8" s="2"/>
      <c r="C8" s="42" t="s">
        <v>0</v>
      </c>
      <c r="D8" s="43"/>
      <c r="E8" s="3">
        <v>2000000</v>
      </c>
    </row>
    <row r="9" spans="2:12" ht="18.75" x14ac:dyDescent="0.3">
      <c r="B9" s="2"/>
      <c r="C9" s="2"/>
      <c r="D9" s="2"/>
      <c r="E9" s="4"/>
    </row>
    <row r="10" spans="2:12" ht="18.75" x14ac:dyDescent="0.3">
      <c r="B10" s="44" t="s">
        <v>1</v>
      </c>
      <c r="C10" s="5" t="s">
        <v>2</v>
      </c>
      <c r="D10" s="5">
        <v>3.0000000000000001E-3</v>
      </c>
      <c r="E10" s="6">
        <f>E8*D10</f>
        <v>6000</v>
      </c>
      <c r="F10" s="7"/>
    </row>
    <row r="11" spans="2:12" ht="18.75" x14ac:dyDescent="0.3">
      <c r="B11" s="45"/>
      <c r="C11" s="2"/>
      <c r="D11" s="2"/>
      <c r="E11" s="6"/>
    </row>
    <row r="12" spans="2:12" ht="18.75" x14ac:dyDescent="0.3">
      <c r="B12" s="45"/>
      <c r="C12" s="2" t="s">
        <v>3</v>
      </c>
      <c r="D12" s="5">
        <v>5.0000000000000001E-3</v>
      </c>
      <c r="E12" s="6">
        <f>IF(E8&lt;3000000,E8*D12, 15000)</f>
        <v>10000</v>
      </c>
      <c r="F12" s="7"/>
    </row>
    <row r="13" spans="2:12" ht="18.75" x14ac:dyDescent="0.3">
      <c r="B13" s="45"/>
      <c r="C13" s="2"/>
      <c r="D13" s="2"/>
      <c r="E13" s="8"/>
    </row>
    <row r="14" spans="2:12" ht="18.75" x14ac:dyDescent="0.3">
      <c r="B14" s="46"/>
      <c r="C14" s="2" t="s">
        <v>8</v>
      </c>
      <c r="D14" s="2">
        <v>300</v>
      </c>
      <c r="E14" s="8">
        <v>300</v>
      </c>
    </row>
    <row r="15" spans="2:12" ht="18.75" x14ac:dyDescent="0.3">
      <c r="B15" s="11"/>
      <c r="C15" s="2"/>
      <c r="D15" s="2"/>
      <c r="E15" s="8"/>
    </row>
    <row r="16" spans="2:12" ht="18.75" x14ac:dyDescent="0.3">
      <c r="B16" s="9" t="s">
        <v>5</v>
      </c>
      <c r="C16" s="2" t="s">
        <v>4</v>
      </c>
      <c r="D16" s="2">
        <v>1200</v>
      </c>
      <c r="E16" s="8">
        <v>1200</v>
      </c>
    </row>
    <row r="17" spans="2:5" ht="18.75" x14ac:dyDescent="0.3">
      <c r="B17" s="12"/>
      <c r="C17" s="12"/>
      <c r="D17" s="12"/>
      <c r="E17" s="13"/>
    </row>
    <row r="18" spans="2:5" ht="18.75" x14ac:dyDescent="0.3">
      <c r="B18" s="4"/>
      <c r="C18" s="4"/>
      <c r="D18" s="4"/>
      <c r="E18" s="4"/>
    </row>
    <row r="19" spans="2:5" ht="21" x14ac:dyDescent="0.35">
      <c r="B19" s="47" t="s">
        <v>6</v>
      </c>
      <c r="C19" s="48"/>
      <c r="D19" s="49"/>
      <c r="E19" s="10">
        <f>SUM(E10:E17)</f>
        <v>17500</v>
      </c>
    </row>
    <row r="23" spans="2:5" x14ac:dyDescent="0.25">
      <c r="E23" s="7"/>
    </row>
  </sheetData>
  <mergeCells count="5">
    <mergeCell ref="B6:E6"/>
    <mergeCell ref="C8:D8"/>
    <mergeCell ref="B10:B14"/>
    <mergeCell ref="B19:D19"/>
    <mergeCell ref="K2:L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Case Initiation Format </vt:lpstr>
      <vt:lpstr>NOI CALCULATOR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ezdocs</dc:creator>
  <cp:lastModifiedBy>Niraj Laxmikant Patel</cp:lastModifiedBy>
  <dcterms:created xsi:type="dcterms:W3CDTF">2023-10-22T17:37:39Z</dcterms:created>
  <dcterms:modified xsi:type="dcterms:W3CDTF">2026-08-27T06:25:31Z</dcterms:modified>
</cp:coreProperties>
</file>